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W18" i="1"/>
  <c r="V18"/>
  <c r="N18"/>
  <c r="N10"/>
  <c r="N9"/>
  <c r="L11"/>
  <c r="M11"/>
  <c r="V10"/>
  <c r="U11"/>
  <c r="V9"/>
  <c r="F11"/>
  <c r="O11"/>
  <c r="R11"/>
  <c r="S11"/>
  <c r="T11"/>
  <c r="Q11"/>
  <c r="J11"/>
  <c r="K11"/>
  <c r="I11"/>
  <c r="V11" l="1"/>
  <c r="W10"/>
  <c r="W9"/>
  <c r="N11"/>
  <c r="W11" l="1"/>
</calcChain>
</file>

<file path=xl/sharedStrings.xml><?xml version="1.0" encoding="utf-8"?>
<sst xmlns="http://schemas.openxmlformats.org/spreadsheetml/2006/main" count="55" uniqueCount="41">
  <si>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</si>
  <si>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</si>
  <si>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</si>
  <si>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</si>
  <si>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</si>
  <si>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</si>
  <si>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</si>
  <si>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</si>
  <si>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</si>
  <si>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 xml:space="preserve"> Керівництво</t>
  </si>
  <si>
    <t>Перший заступник голови районної державної адміністрації</t>
  </si>
  <si>
    <t>Заступник голови районної державної адміністрації</t>
  </si>
  <si>
    <t>1в Оклад по пост.304</t>
  </si>
  <si>
    <t xml:space="preserve"> Надбавка за секретні</t>
  </si>
  <si>
    <t>21в Вислуга років пост.304</t>
  </si>
  <si>
    <t>132 Аванс</t>
  </si>
  <si>
    <t>120 Податок на доходи ФО</t>
  </si>
  <si>
    <t>751 Військовий збір</t>
  </si>
  <si>
    <t>754 Профвнески</t>
  </si>
  <si>
    <t>131 Виплата зарплати</t>
  </si>
  <si>
    <t>Корюківська районна державна адміністрація</t>
  </si>
  <si>
    <t>ВИТЯГ З РОЗРАХУНКОВО-ПЛАТІЖНОЇ ВІДОМОСТІ</t>
  </si>
  <si>
    <t>Сита Юлія Михайлівна</t>
  </si>
  <si>
    <t>Чорний Сергій Володимирович</t>
  </si>
  <si>
    <t>Заборгованість на кінець місяця</t>
  </si>
  <si>
    <t>Заборгованість на початок місяця</t>
  </si>
  <si>
    <t xml:space="preserve"> </t>
  </si>
  <si>
    <t>132 Виплата зарплати (заборгованість)</t>
  </si>
  <si>
    <t>50 Відпустка</t>
  </si>
  <si>
    <t>82 Індексація</t>
  </si>
  <si>
    <t>жовтень 2024</t>
  </si>
  <si>
    <t>Мірошниченко Павло Леонідович</t>
  </si>
  <si>
    <t>Голова</t>
  </si>
  <si>
    <t xml:space="preserve">1вс Оклад </t>
  </si>
  <si>
    <t>21вс Вислуга вс</t>
  </si>
  <si>
    <t>82вс Індексація</t>
  </si>
  <si>
    <t>39вс Інтенсивність вс</t>
  </si>
  <si>
    <t>445 Компенс ПДФО вс</t>
  </si>
  <si>
    <t>131 Виплата грош.забезп.</t>
  </si>
  <si>
    <t>132 Виплата грошового забезп(заборгованість)</t>
  </si>
  <si>
    <t>Грошове забезпечення військовослужбовців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</si>
</sst>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1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7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2" fontId="9" fillId="2" borderId="5" xfId="0" applyNumberFormat="1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4" fontId="9" fillId="2" borderId="7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/>
    <xf numFmtId="4" fontId="18" fillId="0" borderId="0" xfId="0" applyNumberFormat="1" applyFont="1"/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2" fontId="20" fillId="0" borderId="1" xfId="0" applyNumberFormat="1" applyFont="1" applyBorder="1"/>
    <xf numFmtId="2" fontId="0" fillId="0" borderId="0" xfId="0" applyNumberFormat="1"/>
    <xf numFmtId="0" fontId="1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1" fillId="2" borderId="7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left" vertical="center" wrapText="1"/>
    </xf>
    <xf numFmtId="3" fontId="6" fillId="2" borderId="7" xfId="0" applyNumberFormat="1" applyFont="1" applyFill="1" applyBorder="1" applyAlignment="1" applyProtection="1">
      <alignment horizontal="right" vertical="center" wrapText="1"/>
    </xf>
    <xf numFmtId="3" fontId="6" fillId="2" borderId="9" xfId="0" applyNumberFormat="1" applyFont="1" applyFill="1" applyBorder="1" applyAlignment="1" applyProtection="1">
      <alignment horizontal="right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right" vertical="center" wrapText="1"/>
    </xf>
    <xf numFmtId="0" fontId="1" fillId="2" borderId="7" xfId="0" applyNumberFormat="1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Alignment="1">
      <alignment horizontal="center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7" fillId="0" borderId="12" xfId="0" applyFont="1" applyBorder="1" applyAlignment="1"/>
    <xf numFmtId="0" fontId="17" fillId="0" borderId="13" xfId="0" applyFont="1" applyBorder="1" applyAlignment="1"/>
    <xf numFmtId="2" fontId="20" fillId="0" borderId="12" xfId="0" applyNumberFormat="1" applyFont="1" applyBorder="1" applyAlignment="1"/>
    <xf numFmtId="2" fontId="20" fillId="0" borderId="13" xfId="0" applyNumberFormat="1" applyFont="1" applyBorder="1" applyAlignment="1"/>
    <xf numFmtId="2" fontId="17" fillId="0" borderId="1" xfId="0" applyNumberFormat="1" applyFont="1" applyBorder="1"/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"/>
  <sheetViews>
    <sheetView tabSelected="1" workbookViewId="0">
      <selection activeCell="R2" sqref="R2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10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0" width="8.42578125" customWidth="1"/>
    <col min="11" max="13" width="8.5703125" customWidth="1"/>
    <col min="14" max="14" width="9.7109375" customWidth="1"/>
    <col min="15" max="15" width="4.28515625" customWidth="1"/>
    <col min="16" max="16" width="4.5703125" customWidth="1"/>
    <col min="17" max="17" width="9" bestFit="1" customWidth="1"/>
    <col min="18" max="18" width="7.28515625" customWidth="1"/>
    <col min="19" max="19" width="7.5703125" customWidth="1"/>
    <col min="20" max="20" width="8.7109375" bestFit="1" customWidth="1"/>
    <col min="21" max="21" width="8.7109375" customWidth="1"/>
    <col min="22" max="22" width="11.28515625" customWidth="1"/>
  </cols>
  <sheetData>
    <row r="1" spans="1:24" ht="21.95" customHeight="1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25"/>
      <c r="M1" s="25"/>
    </row>
    <row r="2" spans="1:24" ht="39" customHeight="1">
      <c r="I2" s="44" t="s">
        <v>21</v>
      </c>
      <c r="J2" s="45"/>
      <c r="K2" s="45"/>
      <c r="L2" s="45"/>
      <c r="M2" s="45"/>
      <c r="N2" s="45"/>
    </row>
    <row r="3" spans="1:24" ht="24.75" customHeight="1">
      <c r="H3" s="37" t="s">
        <v>9</v>
      </c>
      <c r="I3" s="37"/>
      <c r="J3" s="37"/>
      <c r="K3" s="37"/>
      <c r="L3" s="37"/>
      <c r="M3" s="37"/>
      <c r="N3" s="37"/>
      <c r="O3" s="37"/>
    </row>
    <row r="4" spans="1:24" ht="16.5" customHeight="1">
      <c r="H4" s="38" t="s">
        <v>30</v>
      </c>
      <c r="I4" s="39"/>
      <c r="J4" s="39"/>
      <c r="K4" s="39"/>
      <c r="L4" s="39"/>
      <c r="M4" s="39"/>
      <c r="N4" s="39"/>
      <c r="O4" s="39"/>
    </row>
    <row r="5" spans="1:24" ht="17.850000000000001" customHeight="1">
      <c r="C5" s="40" t="s">
        <v>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21"/>
    </row>
    <row r="6" spans="1:24" ht="15" customHeight="1">
      <c r="A6" s="41"/>
      <c r="B6" s="41"/>
      <c r="C6" s="41"/>
    </row>
    <row r="7" spans="1:24" ht="75.75" customHeight="1">
      <c r="A7" s="1" t="s">
        <v>1</v>
      </c>
      <c r="B7" s="1" t="s">
        <v>2</v>
      </c>
      <c r="C7" s="60" t="s">
        <v>3</v>
      </c>
      <c r="D7" s="61"/>
      <c r="E7" s="1" t="s">
        <v>4</v>
      </c>
      <c r="F7" s="19" t="s">
        <v>25</v>
      </c>
      <c r="G7" s="60" t="s">
        <v>5</v>
      </c>
      <c r="H7" s="61"/>
      <c r="I7" s="1" t="s">
        <v>12</v>
      </c>
      <c r="J7" s="1" t="s">
        <v>13</v>
      </c>
      <c r="K7" s="1" t="s">
        <v>14</v>
      </c>
      <c r="L7" s="1" t="s">
        <v>28</v>
      </c>
      <c r="M7" s="1" t="s">
        <v>29</v>
      </c>
      <c r="N7" s="1" t="s">
        <v>6</v>
      </c>
      <c r="O7" s="60" t="s">
        <v>15</v>
      </c>
      <c r="P7" s="61"/>
      <c r="Q7" s="1" t="s">
        <v>16</v>
      </c>
      <c r="R7" s="1" t="s">
        <v>17</v>
      </c>
      <c r="S7" s="1" t="s">
        <v>18</v>
      </c>
      <c r="T7" s="1" t="s">
        <v>19</v>
      </c>
      <c r="U7" s="1" t="s">
        <v>27</v>
      </c>
      <c r="V7" s="13" t="s">
        <v>7</v>
      </c>
      <c r="W7" s="14" t="s">
        <v>24</v>
      </c>
    </row>
    <row r="8" spans="1:24" ht="6.75" customHeight="1">
      <c r="A8" s="6"/>
      <c r="B8" s="6"/>
      <c r="C8" s="53"/>
      <c r="D8" s="57"/>
      <c r="E8" s="7"/>
      <c r="F8" s="23"/>
      <c r="G8" s="55"/>
      <c r="H8" s="52"/>
      <c r="I8" s="8"/>
      <c r="J8" s="8"/>
      <c r="K8" s="8"/>
      <c r="L8" s="8"/>
      <c r="M8" s="8"/>
      <c r="N8" s="4"/>
      <c r="O8" s="62"/>
      <c r="P8" s="63"/>
      <c r="Q8" s="8"/>
      <c r="R8" s="8"/>
      <c r="S8" s="8"/>
      <c r="T8" s="8"/>
      <c r="U8" s="22"/>
      <c r="V8" s="12"/>
      <c r="W8" s="15"/>
      <c r="X8" t="s">
        <v>26</v>
      </c>
    </row>
    <row r="9" spans="1:24" ht="48" customHeight="1">
      <c r="A9" s="2">
        <v>1</v>
      </c>
      <c r="B9" s="2">
        <v>48</v>
      </c>
      <c r="C9" s="53" t="s">
        <v>23</v>
      </c>
      <c r="D9" s="54"/>
      <c r="E9" s="7" t="s">
        <v>10</v>
      </c>
      <c r="F9" s="17">
        <v>17569.66</v>
      </c>
      <c r="G9" s="42">
        <v>11</v>
      </c>
      <c r="H9" s="43"/>
      <c r="I9" s="4">
        <v>21629.35</v>
      </c>
      <c r="J9" s="4">
        <v>2162.9299999999998</v>
      </c>
      <c r="K9" s="4">
        <v>5191.04</v>
      </c>
      <c r="L9" s="4">
        <v>25674.720000000001</v>
      </c>
      <c r="M9" s="4">
        <v>55.03</v>
      </c>
      <c r="N9" s="4">
        <f>SUM(I9:M9)</f>
        <v>54713.07</v>
      </c>
      <c r="O9" s="58">
        <v>12700</v>
      </c>
      <c r="P9" s="59"/>
      <c r="Q9" s="4">
        <v>9848.35</v>
      </c>
      <c r="R9" s="9">
        <v>820.7</v>
      </c>
      <c r="S9" s="4">
        <v>547.13</v>
      </c>
      <c r="T9" s="4">
        <v>0</v>
      </c>
      <c r="U9" s="20">
        <v>17569.66</v>
      </c>
      <c r="V9" s="20">
        <f>SUM(O9:U9)</f>
        <v>41485.839999999997</v>
      </c>
      <c r="W9" s="15">
        <f>F9+N9-V9</f>
        <v>30796.89</v>
      </c>
    </row>
    <row r="10" spans="1:24" ht="48" customHeight="1">
      <c r="A10" s="2">
        <v>2</v>
      </c>
      <c r="B10" s="2">
        <v>96</v>
      </c>
      <c r="C10" s="56" t="s">
        <v>22</v>
      </c>
      <c r="D10" s="54"/>
      <c r="E10" s="2" t="s">
        <v>11</v>
      </c>
      <c r="F10" s="18">
        <v>17993.52</v>
      </c>
      <c r="G10" s="42">
        <v>17</v>
      </c>
      <c r="H10" s="43"/>
      <c r="I10" s="4">
        <v>32688.57</v>
      </c>
      <c r="J10" s="4"/>
      <c r="K10" s="4">
        <v>6864.6</v>
      </c>
      <c r="L10" s="4"/>
      <c r="M10" s="4">
        <v>93.14</v>
      </c>
      <c r="N10" s="4">
        <f>SUM(I10:M10)</f>
        <v>39646.31</v>
      </c>
      <c r="O10" s="58">
        <v>14900</v>
      </c>
      <c r="P10" s="59"/>
      <c r="Q10" s="4">
        <v>7136.34</v>
      </c>
      <c r="R10" s="9">
        <v>594.69000000000005</v>
      </c>
      <c r="S10" s="4"/>
      <c r="T10" s="4"/>
      <c r="U10" s="20">
        <v>17993.52</v>
      </c>
      <c r="V10" s="24">
        <f t="shared" ref="V10:V11" si="0">SUM(O10:U10)</f>
        <v>40624.550000000003</v>
      </c>
      <c r="W10" s="15">
        <f>F10+N10-V10</f>
        <v>17015.28</v>
      </c>
    </row>
    <row r="11" spans="1:24" ht="11.1" customHeight="1">
      <c r="A11" s="46" t="s">
        <v>8</v>
      </c>
      <c r="B11" s="47"/>
      <c r="C11" s="47"/>
      <c r="D11" s="47"/>
      <c r="E11" s="48"/>
      <c r="F11" s="16">
        <f>SUM(F8:F10)</f>
        <v>35563.18</v>
      </c>
      <c r="G11" s="49"/>
      <c r="H11" s="50"/>
      <c r="I11" s="3">
        <f t="shared" ref="I11:O11" si="1">SUM(I8:I10)</f>
        <v>54317.919999999998</v>
      </c>
      <c r="J11" s="3">
        <f t="shared" si="1"/>
        <v>2162.9299999999998</v>
      </c>
      <c r="K11" s="3">
        <f t="shared" si="1"/>
        <v>12055.64</v>
      </c>
      <c r="L11" s="3">
        <f t="shared" si="1"/>
        <v>25674.720000000001</v>
      </c>
      <c r="M11" s="3">
        <f t="shared" si="1"/>
        <v>148.17000000000002</v>
      </c>
      <c r="N11" s="3">
        <f t="shared" si="1"/>
        <v>94359.38</v>
      </c>
      <c r="O11" s="51">
        <f t="shared" si="1"/>
        <v>27600</v>
      </c>
      <c r="P11" s="52"/>
      <c r="Q11" s="10">
        <f t="shared" ref="Q11:W11" si="2">SUM(Q8:Q10)</f>
        <v>16984.690000000002</v>
      </c>
      <c r="R11" s="10">
        <f t="shared" si="2"/>
        <v>1415.39</v>
      </c>
      <c r="S11" s="10">
        <f t="shared" si="2"/>
        <v>547.13</v>
      </c>
      <c r="T11" s="10">
        <f t="shared" si="2"/>
        <v>0</v>
      </c>
      <c r="U11" s="11">
        <f>SUM(U8:U10)</f>
        <v>35563.18</v>
      </c>
      <c r="V11" s="24">
        <f t="shared" si="0"/>
        <v>82110.39</v>
      </c>
      <c r="W11" s="11">
        <f t="shared" si="2"/>
        <v>47812.17</v>
      </c>
      <c r="X11" s="5"/>
    </row>
    <row r="12" spans="1:24" ht="9.9499999999999993" customHeight="1"/>
    <row r="14" spans="1:24">
      <c r="J14" s="26" t="s">
        <v>40</v>
      </c>
      <c r="K14" s="26"/>
      <c r="L14" s="26"/>
      <c r="M14" s="26"/>
      <c r="N14" s="27"/>
      <c r="Q14" s="5"/>
    </row>
    <row r="15" spans="1:24">
      <c r="J15" s="26"/>
      <c r="K15" s="66" t="s">
        <v>30</v>
      </c>
      <c r="L15" s="66"/>
      <c r="M15" s="66"/>
      <c r="N15" s="27"/>
      <c r="Q15" s="5"/>
    </row>
    <row r="16" spans="1:24">
      <c r="V16" s="5"/>
    </row>
    <row r="17" spans="1:23" ht="75.75" customHeight="1">
      <c r="A17" s="28" t="s">
        <v>1</v>
      </c>
      <c r="B17" s="28" t="s">
        <v>2</v>
      </c>
      <c r="C17" s="64" t="s">
        <v>3</v>
      </c>
      <c r="D17" s="65"/>
      <c r="E17" s="28" t="s">
        <v>4</v>
      </c>
      <c r="F17" s="19" t="s">
        <v>25</v>
      </c>
      <c r="G17" s="64" t="s">
        <v>5</v>
      </c>
      <c r="H17" s="65"/>
      <c r="I17" s="33" t="s">
        <v>33</v>
      </c>
      <c r="J17" s="33" t="s">
        <v>34</v>
      </c>
      <c r="K17" s="33" t="s">
        <v>36</v>
      </c>
      <c r="L17" s="33" t="s">
        <v>35</v>
      </c>
      <c r="M17" s="33" t="s">
        <v>37</v>
      </c>
      <c r="N17" s="28" t="s">
        <v>6</v>
      </c>
      <c r="O17" s="64" t="s">
        <v>15</v>
      </c>
      <c r="P17" s="65"/>
      <c r="Q17" s="28" t="s">
        <v>16</v>
      </c>
      <c r="R17" s="28" t="s">
        <v>17</v>
      </c>
      <c r="S17" s="28" t="s">
        <v>18</v>
      </c>
      <c r="T17" s="28" t="s">
        <v>38</v>
      </c>
      <c r="U17" s="28" t="s">
        <v>39</v>
      </c>
      <c r="V17" s="29" t="s">
        <v>7</v>
      </c>
      <c r="W17" s="14" t="s">
        <v>24</v>
      </c>
    </row>
    <row r="18" spans="1:23" ht="42" customHeight="1">
      <c r="A18" s="30">
        <v>1</v>
      </c>
      <c r="B18" s="31">
        <v>115</v>
      </c>
      <c r="C18" s="67" t="s">
        <v>31</v>
      </c>
      <c r="D18" s="68"/>
      <c r="E18" s="32" t="s">
        <v>32</v>
      </c>
      <c r="F18" s="31">
        <v>144107.54</v>
      </c>
      <c r="G18" s="69">
        <v>23</v>
      </c>
      <c r="H18" s="70"/>
      <c r="I18" s="34">
        <v>51687</v>
      </c>
      <c r="J18" s="34">
        <v>15506.1</v>
      </c>
      <c r="K18" s="34">
        <v>23596.240000000002</v>
      </c>
      <c r="L18" s="34">
        <v>115.06</v>
      </c>
      <c r="M18" s="34">
        <v>16362.79</v>
      </c>
      <c r="N18" s="34">
        <f>SUM(I18:M18)</f>
        <v>107267.19</v>
      </c>
      <c r="O18" s="71">
        <v>0</v>
      </c>
      <c r="P18" s="72"/>
      <c r="Q18" s="34">
        <v>16362.79</v>
      </c>
      <c r="R18" s="34">
        <v>1363.57</v>
      </c>
      <c r="S18" s="34">
        <v>909.04</v>
      </c>
      <c r="T18" s="34">
        <v>88631.79</v>
      </c>
      <c r="U18" s="34">
        <v>144107.54</v>
      </c>
      <c r="V18" s="34">
        <f>SUM(Q18:U18)</f>
        <v>251374.73</v>
      </c>
      <c r="W18" s="73">
        <f>F18+N18-V18</f>
        <v>0</v>
      </c>
    </row>
    <row r="24" spans="1:23">
      <c r="V24" s="35"/>
    </row>
  </sheetData>
  <mergeCells count="28">
    <mergeCell ref="C17:D17"/>
    <mergeCell ref="G17:H17"/>
    <mergeCell ref="O17:P17"/>
    <mergeCell ref="K15:M15"/>
    <mergeCell ref="C18:D18"/>
    <mergeCell ref="G18:H18"/>
    <mergeCell ref="O18:P18"/>
    <mergeCell ref="G10:H10"/>
    <mergeCell ref="I2:N2"/>
    <mergeCell ref="A11:E11"/>
    <mergeCell ref="G11:H11"/>
    <mergeCell ref="O11:P11"/>
    <mergeCell ref="C9:D9"/>
    <mergeCell ref="G9:H9"/>
    <mergeCell ref="G8:H8"/>
    <mergeCell ref="C10:D10"/>
    <mergeCell ref="C8:D8"/>
    <mergeCell ref="O9:P9"/>
    <mergeCell ref="C7:D7"/>
    <mergeCell ref="G7:H7"/>
    <mergeCell ref="O7:P7"/>
    <mergeCell ref="O10:P10"/>
    <mergeCell ref="O8:P8"/>
    <mergeCell ref="A1:K1"/>
    <mergeCell ref="H3:O3"/>
    <mergeCell ref="H4:O4"/>
    <mergeCell ref="C5:T5"/>
    <mergeCell ref="A6:C6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2024-11-25T10:44:31Z</dcterms:modified>
</cp:coreProperties>
</file>